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uviviet\"/>
    </mc:Choice>
  </mc:AlternateContent>
  <xr:revisionPtr revIDLastSave="0" documentId="13_ncr:1_{2D0BF7F9-90F3-4DA7-925D-2F28D5223536}" xr6:coauthVersionLast="47" xr6:coauthVersionMax="47" xr10:uidLastSave="{00000000-0000-0000-0000-000000000000}"/>
  <bookViews>
    <workbookView xWindow="2730" yWindow="273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8" i="1"/>
  <c r="F87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48" i="1"/>
  <c r="K48" i="1"/>
  <c r="I48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<sst xmlns="http://schemas.openxmlformats.org/spreadsheetml/2006/main" count="247" uniqueCount="160">
  <si>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</si>
  <si>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</si>
  <si>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</si>
  <si>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</si>
  <si>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</si>
  <si>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</si>
  <si>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</si>
  <si>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</si>
  <si>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</si>
  <si>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</si>
  <si>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</si>
  <si>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</si>
  <si>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</si>
  <si>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</si>
  <si>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</si>
  <si>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</si>
  <si>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</si>
  <si>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</si>
  <si>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21</t>
  </si>
  <si>
    <t>WPOD-BN</t>
  </si>
  <si>
    <t>Wycinanie podszytów i podrostów z pozostawieniem na powierzchni, bez znoszenia i układania w stosy (teren równy lub falisty)</t>
  </si>
  <si>
    <t>HA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</si>
  <si>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</si>
  <si>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</si>
  <si>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</si>
  <si>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</si>
  <si>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</si>
  <si>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</si>
  <si>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</si>
  <si>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</si>
  <si>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</si>
  <si>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</si>
  <si>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</si>
  <si>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</si>
  <si>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</si>
  <si>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</si>
  <si>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</si>
  <si>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</si>
  <si>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</si>
  <si>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</si>
  <si>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</si>
  <si>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</si>
  <si>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</si>
  <si>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</si>
  <si>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</si>
  <si>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</si>
  <si>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</si>
  <si>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</si>
  <si>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</si>
  <si>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</si>
  <si>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</si>
  <si>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</si>
  <si>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</si>
  <si>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</si>
  <si>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</si>
  <si>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</si>
  <si>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</si>
  <si>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</si>
  <si>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</si>
  <si>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</si>
  <si>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</si>
  <si>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</si>
  <si>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</si>
  <si>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</si>
  <si>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</si>
  <si>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</si>
  <si>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</si>
  <si>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</si>
  <si>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</si>
  <si>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</si>
  <si>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</si>
  <si>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</si>
  <si>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</si>
  <si>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</si>
  <si>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</si>
  <si>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</si>
  <si>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</si>
  <si>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</si>
  <si>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</si>
  <si>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</si>
  <si>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</si>
  <si>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</si>
  <si>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</si>
  <si>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</si>
  <si>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</si>
  <si>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</si>
  <si>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</si>
  <si>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</si>
  <si>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</si>
  <si>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</si>
  <si>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</si>
  <si>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</si>
  <si>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</si>
  <si>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</si>
  <si>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</si>
  <si>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</si>
  <si>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</si>
  <si>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</si>
  <si>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</si>
  <si>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164</t>
  </si>
  <si>
    <t>SZUK-OWA2</t>
  </si>
  <si>
    <t>Próbne poszukiwania owadów w ściole metodą dwóch drzew próbnych</t>
  </si>
  <si>
    <t>166</t>
  </si>
  <si>
    <t>KOR-DRWI</t>
  </si>
  <si>
    <t>Ręczne korowanie drewna wielkowymiarowego iglastego i niszczenie kory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</si>
  <si>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</si>
  <si>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</si>
  <si>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</si>
  <si>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</si>
  <si>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</si>
  <si>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</si>
  <si>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</si>
  <si>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</si>
  <si>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</si>
  <si>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</si>
  <si>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</si>
  <si>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</si>
  <si>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</si>
  <si>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</si>
  <si>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</si>
  <si>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</si>
  <si>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</si>
  <si>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</si>
  <si>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</si>
  <si>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</si>
  <si>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902</t>
  </si>
  <si>
    <t>PPOŻ-PORZ</t>
  </si>
  <si>
    <t>Porządkowanie terenów na pasach ppoż.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</si>
  <si>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</si>
  <si>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</si>
  <si>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</si>
  <si>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</si>
  <si>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</si>
  <si>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</si>
  <si>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</si>
  <si>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</si>
  <si>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</si>
  <si>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</si>
  <si>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</si>
  <si>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</si>
  <si>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Żmigród</t>
  </si>
  <si>
    <t xml:space="preserve">55-140 ŻMIGRÓD; PARKOWA;4A                    </t>
  </si>
  <si>
    <t>Odpowiadając na ogłoszenie o przetargu nieograniczonym na „Wykonywanie usług z zakresu gospodarki leśnej na terenie Nadleśnictwa Żmigród w roku 2026''  składamy niniejszym ofertę na pakiet Pakiet5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</si>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</sst>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6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134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135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136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137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3" t="s">
        <v>138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139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140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141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142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143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4029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144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206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3211</v>
      </c>
      <c r="H38" s="28">
        <v>0</v>
      </c>
      <c r="I38" s="26">
        <f>ROUND(G38* H38,2)</f>
        <v>0</v>
      </c>
      <c r="J38" s="5">
        <v>8</v>
      </c>
      <c r="K38" s="26">
        <f>ROUND(I38* J38/100,2)</f>
        <v>0</v>
      </c>
      <c r="L38" s="27">
        <f>ROUND(I38+ K38,2)</f>
        <v>0</v>
      </c>
      <c r="M38" s="25"/>
    </row>
    <row r="39" spans="2:13" s="1" customFormat="1" ht="3.2" customHeight="1" x14ac:dyDescent="0.2"/>
    <row r="40" spans="2:13" s="1" customFormat="1" ht="18.2" customHeight="1" x14ac:dyDescent="0.2">
      <c r="B40" s="13" t="s">
        <v>145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4" t="s">
        <v>10</v>
      </c>
      <c r="M42" s="24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655</v>
      </c>
      <c r="H43" s="28">
        <v>0</v>
      </c>
      <c r="I43" s="26">
        <f>ROUND(G43* H43,2)</f>
        <v>0</v>
      </c>
      <c r="J43" s="5">
        <v>8</v>
      </c>
      <c r="K43" s="26">
        <f>ROUND(I43* J43/100,2)</f>
        <v>0</v>
      </c>
      <c r="L43" s="27">
        <f>ROUND(I43+ K43,2)</f>
        <v>0</v>
      </c>
      <c r="M43" s="25"/>
    </row>
    <row r="44" spans="2:13" s="1" customFormat="1" ht="3.2" customHeight="1" x14ac:dyDescent="0.2"/>
    <row r="45" spans="2:13" s="1" customFormat="1" ht="18.2" customHeight="1" x14ac:dyDescent="0.2">
      <c r="B45" s="13" t="s">
        <v>146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4" t="s">
        <v>10</v>
      </c>
      <c r="M47" s="24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1293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5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4" t="s">
        <v>10</v>
      </c>
      <c r="M50" s="24"/>
    </row>
    <row r="51" spans="2:13" s="1" customFormat="1" ht="38.85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0.4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2.12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38.85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4.8099999999999996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7.0000000000000007E-2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31</v>
      </c>
      <c r="G55" s="8">
        <v>7.0000000000000007E-2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38</v>
      </c>
      <c r="G56" s="8">
        <v>9.77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38</v>
      </c>
      <c r="G57" s="8">
        <v>48.55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38</v>
      </c>
      <c r="G58" s="8">
        <v>0.6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31</v>
      </c>
      <c r="G59" s="8">
        <v>16.28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31</v>
      </c>
      <c r="G60" s="8">
        <v>130.80000000000001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31</v>
      </c>
      <c r="G61" s="8">
        <v>0.97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31</v>
      </c>
      <c r="G62" s="8">
        <v>7.92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31</v>
      </c>
      <c r="G63" s="8">
        <v>227.12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21</v>
      </c>
      <c r="G64" s="8">
        <v>18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28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21</v>
      </c>
      <c r="G65" s="8">
        <v>20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21</v>
      </c>
      <c r="G66" s="8">
        <v>36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21</v>
      </c>
      <c r="G67" s="8">
        <v>29.74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21</v>
      </c>
      <c r="G68" s="8">
        <v>13.92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21</v>
      </c>
      <c r="G69" s="8">
        <v>40.6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28.7" customHeight="1" x14ac:dyDescent="0.2">
      <c r="B70" s="5">
        <v>25</v>
      </c>
      <c r="C70" s="6" t="s">
        <v>78</v>
      </c>
      <c r="D70" s="6" t="s">
        <v>79</v>
      </c>
      <c r="E70" s="7" t="s">
        <v>80</v>
      </c>
      <c r="F70" s="6" t="s">
        <v>21</v>
      </c>
      <c r="G70" s="8">
        <v>19.93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26</v>
      </c>
      <c r="C71" s="6" t="s">
        <v>81</v>
      </c>
      <c r="D71" s="6" t="s">
        <v>82</v>
      </c>
      <c r="E71" s="7" t="s">
        <v>83</v>
      </c>
      <c r="F71" s="6" t="s">
        <v>84</v>
      </c>
      <c r="G71" s="8">
        <v>73.540000000000006</v>
      </c>
      <c r="H71" s="28">
        <v>0</v>
      </c>
      <c r="I71" s="26">
        <f>ROUND(G71* H71,2)</f>
        <v>0</v>
      </c>
      <c r="J71" s="5">
        <v>23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84</v>
      </c>
      <c r="G72" s="8">
        <v>12.8</v>
      </c>
      <c r="H72" s="28">
        <v>0</v>
      </c>
      <c r="I72" s="26">
        <f>ROUND(G72* H72,2)</f>
        <v>0</v>
      </c>
      <c r="J72" s="5">
        <v>23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84</v>
      </c>
      <c r="G73" s="8">
        <v>80.319999999999993</v>
      </c>
      <c r="H73" s="28">
        <v>0</v>
      </c>
      <c r="I73" s="26">
        <f>ROUND(G73* H73,2)</f>
        <v>0</v>
      </c>
      <c r="J73" s="5">
        <v>23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94</v>
      </c>
      <c r="G74" s="8">
        <v>90</v>
      </c>
      <c r="H74" s="28">
        <v>0</v>
      </c>
      <c r="I74" s="26">
        <f>ROUND(G74* H74,2)</f>
        <v>0</v>
      </c>
      <c r="J74" s="5">
        <v>23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98</v>
      </c>
      <c r="G75" s="8">
        <v>27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28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98</v>
      </c>
      <c r="G76" s="8">
        <v>6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28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14</v>
      </c>
      <c r="G77" s="8">
        <v>3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98</v>
      </c>
      <c r="G78" s="8">
        <v>24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94</v>
      </c>
      <c r="G79" s="8">
        <v>134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110</v>
      </c>
      <c r="F80" s="6" t="s">
        <v>94</v>
      </c>
      <c r="G80" s="8">
        <v>16</v>
      </c>
      <c r="H80" s="28">
        <v>0</v>
      </c>
      <c r="I80" s="26">
        <f>ROUND(G80* H80,2)</f>
        <v>0</v>
      </c>
      <c r="J80" s="5">
        <v>23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19.7" customHeight="1" x14ac:dyDescent="0.2">
      <c r="B81" s="5">
        <v>36</v>
      </c>
      <c r="C81" s="6" t="s">
        <v>113</v>
      </c>
      <c r="D81" s="6" t="s">
        <v>114</v>
      </c>
      <c r="E81" s="7" t="s">
        <v>115</v>
      </c>
      <c r="F81" s="6" t="s">
        <v>94</v>
      </c>
      <c r="G81" s="8">
        <v>6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37</v>
      </c>
      <c r="C82" s="6" t="s">
        <v>116</v>
      </c>
      <c r="D82" s="6" t="s">
        <v>117</v>
      </c>
      <c r="E82" s="7" t="s">
        <v>118</v>
      </c>
      <c r="F82" s="6" t="s">
        <v>94</v>
      </c>
      <c r="G82" s="8">
        <v>19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19.7" customHeight="1" x14ac:dyDescent="0.2">
      <c r="B83" s="5">
        <v>38</v>
      </c>
      <c r="C83" s="6" t="s">
        <v>119</v>
      </c>
      <c r="D83" s="6" t="s">
        <v>120</v>
      </c>
      <c r="E83" s="7" t="s">
        <v>121</v>
      </c>
      <c r="F83" s="6" t="s">
        <v>94</v>
      </c>
      <c r="G83" s="8">
        <v>6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4" s="1" customFormat="1" ht="19.7" customHeight="1" x14ac:dyDescent="0.2">
      <c r="B84" s="5">
        <v>39</v>
      </c>
      <c r="C84" s="6" t="s">
        <v>122</v>
      </c>
      <c r="D84" s="6" t="s">
        <v>123</v>
      </c>
      <c r="E84" s="7" t="s">
        <v>124</v>
      </c>
      <c r="F84" s="6" t="s">
        <v>94</v>
      </c>
      <c r="G84" s="8">
        <v>46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5"/>
    </row>
    <row r="85" spans="2:14" s="1" customFormat="1" ht="19.7" customHeight="1" x14ac:dyDescent="0.2">
      <c r="B85" s="5">
        <v>40</v>
      </c>
      <c r="C85" s="6" t="s">
        <v>125</v>
      </c>
      <c r="D85" s="6" t="s">
        <v>126</v>
      </c>
      <c r="E85" s="7" t="s">
        <v>127</v>
      </c>
      <c r="F85" s="6" t="s">
        <v>21</v>
      </c>
      <c r="G85" s="8">
        <v>1.5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5"/>
    </row>
    <row r="86" spans="2:14" s="1" customFormat="1" ht="55.9" customHeight="1" x14ac:dyDescent="0.2"/>
    <row r="87" spans="2:14" s="1" customFormat="1" ht="21.4" customHeight="1" x14ac:dyDescent="0.2">
      <c r="B87" s="15" t="s">
        <v>128</v>
      </c>
      <c r="C87" s="15"/>
      <c r="D87" s="15"/>
      <c r="E87" s="15"/>
      <c r="F87" s="29">
        <f>ROUND(I32+I37+I38+I43+I48+I51+I52+I53+I54+I55+I56+I57+I58+I59+I60+I61+I62+I63+I64+I65+I66+I67+I68+I69+I70+I71+I72+I73+I74+I75+I76+I77+I78+I79+I80+I81+I82+I83+I84+I85,2)</f>
        <v>0</v>
      </c>
      <c r="G87" s="30"/>
      <c r="H87" s="30"/>
      <c r="I87" s="30"/>
      <c r="J87" s="30"/>
      <c r="K87" s="30"/>
      <c r="L87" s="30"/>
      <c r="M87" s="31"/>
    </row>
    <row r="88" spans="2:14" s="1" customFormat="1" ht="21.4" customHeight="1" x14ac:dyDescent="0.2">
      <c r="B88" s="15" t="s">
        <v>129</v>
      </c>
      <c r="C88" s="15"/>
      <c r="D88" s="15"/>
      <c r="E88" s="15"/>
      <c r="F88" s="32">
        <f>ROUND(L32+L37+L38+L43+L48+L51+L52+L53+L54+L55+L56+L57+L58+L59+L60+L61+L62+L63+L64+L65+L66+L67+L68+L69+L70+L71+L72+L73+L74+L75+L76+L77+L78+L79+L80+L81+L82+L83+L84+L85,2)</f>
        <v>0</v>
      </c>
      <c r="G88" s="33"/>
      <c r="H88" s="33"/>
      <c r="I88" s="33"/>
      <c r="J88" s="33"/>
      <c r="K88" s="33"/>
      <c r="L88" s="33"/>
      <c r="M88" s="34"/>
    </row>
    <row r="89" spans="2:14" s="1" customFormat="1" ht="11.1" customHeight="1" x14ac:dyDescent="0.2"/>
    <row r="90" spans="2:14" s="1" customFormat="1" ht="80.099999999999994" customHeight="1" x14ac:dyDescent="0.2">
      <c r="B90" s="36" t="s">
        <v>147</v>
      </c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</row>
    <row r="91" spans="2:14" s="1" customFormat="1" ht="2.65" customHeight="1" x14ac:dyDescent="0.2"/>
    <row r="92" spans="2:14" s="1" customFormat="1" ht="110.1" customHeight="1" x14ac:dyDescent="0.2">
      <c r="B92" s="36" t="s">
        <v>148</v>
      </c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</row>
    <row r="93" spans="2:14" s="1" customFormat="1" ht="5.25" customHeight="1" x14ac:dyDescent="0.2"/>
    <row r="94" spans="2:14" s="1" customFormat="1" ht="110.1" customHeight="1" x14ac:dyDescent="0.2">
      <c r="B94" s="10" t="s">
        <v>149</v>
      </c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</row>
    <row r="95" spans="2:14" s="1" customFormat="1" ht="5.25" customHeight="1" x14ac:dyDescent="0.2"/>
    <row r="96" spans="2:14" s="1" customFormat="1" ht="37.9" customHeight="1" x14ac:dyDescent="0.2">
      <c r="C96" s="17" t="s">
        <v>130</v>
      </c>
      <c r="D96" s="17"/>
      <c r="E96" s="17"/>
      <c r="F96" s="20" t="s">
        <v>131</v>
      </c>
      <c r="G96" s="20"/>
      <c r="H96" s="20"/>
      <c r="I96" s="20"/>
      <c r="J96" s="20"/>
      <c r="K96" s="20"/>
      <c r="L96" s="20"/>
    </row>
    <row r="97" spans="2:14" s="1" customFormat="1" ht="28.7" customHeight="1" x14ac:dyDescent="0.2">
      <c r="C97" s="16"/>
      <c r="D97" s="16"/>
      <c r="E97" s="16"/>
      <c r="F97" s="16"/>
      <c r="G97" s="16"/>
      <c r="H97" s="16"/>
      <c r="I97" s="16"/>
      <c r="J97" s="16"/>
      <c r="K97" s="16"/>
      <c r="L97" s="16"/>
    </row>
    <row r="98" spans="2:14" s="1" customFormat="1" ht="28.7" customHeight="1" x14ac:dyDescent="0.2">
      <c r="C98" s="16"/>
      <c r="D98" s="16"/>
      <c r="E98" s="16"/>
      <c r="F98" s="16"/>
      <c r="G98" s="16"/>
      <c r="H98" s="16"/>
      <c r="I98" s="16"/>
      <c r="J98" s="16"/>
      <c r="K98" s="16"/>
      <c r="L98" s="16"/>
    </row>
    <row r="99" spans="2:14" s="1" customFormat="1" ht="28.7" customHeight="1" x14ac:dyDescent="0.2">
      <c r="C99" s="16"/>
      <c r="D99" s="16"/>
      <c r="E99" s="16"/>
      <c r="F99" s="16"/>
      <c r="G99" s="16"/>
      <c r="H99" s="16"/>
      <c r="I99" s="16"/>
      <c r="J99" s="16"/>
      <c r="K99" s="16"/>
      <c r="L99" s="16"/>
    </row>
    <row r="100" spans="2:14" s="1" customFormat="1" ht="28.7" customHeight="1" x14ac:dyDescent="0.2">
      <c r="C100" s="16"/>
      <c r="D100" s="16"/>
      <c r="E100" s="16"/>
      <c r="F100" s="16"/>
      <c r="G100" s="16"/>
      <c r="H100" s="16"/>
      <c r="I100" s="16"/>
      <c r="J100" s="16"/>
      <c r="K100" s="16"/>
      <c r="L100" s="16"/>
    </row>
    <row r="101" spans="2:14" s="1" customFormat="1" ht="2.65" customHeight="1" x14ac:dyDescent="0.2"/>
    <row r="102" spans="2:14" s="1" customFormat="1" ht="203.1" customHeight="1" x14ac:dyDescent="0.2">
      <c r="B102" s="36" t="s">
        <v>150</v>
      </c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</row>
    <row r="103" spans="2:14" s="1" customFormat="1" ht="2.65" customHeight="1" x14ac:dyDescent="0.2"/>
    <row r="104" spans="2:14" s="1" customFormat="1" ht="36.950000000000003" customHeight="1" x14ac:dyDescent="0.2">
      <c r="B104" s="37" t="s">
        <v>151</v>
      </c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</row>
    <row r="105" spans="2:14" s="1" customFormat="1" ht="2.65" customHeight="1" x14ac:dyDescent="0.2"/>
    <row r="106" spans="2:14" s="1" customFormat="1" ht="37.9" customHeight="1" x14ac:dyDescent="0.2">
      <c r="C106" s="17" t="s">
        <v>132</v>
      </c>
      <c r="D106" s="17"/>
      <c r="E106" s="17"/>
      <c r="F106" s="18" t="s">
        <v>133</v>
      </c>
      <c r="G106" s="18"/>
      <c r="H106" s="18"/>
      <c r="I106" s="18"/>
      <c r="J106" s="18"/>
      <c r="K106" s="18"/>
      <c r="L106" s="18"/>
    </row>
    <row r="107" spans="2:14" s="1" customFormat="1" ht="28.7" customHeight="1" x14ac:dyDescent="0.2">
      <c r="C107" s="16"/>
      <c r="D107" s="16"/>
      <c r="E107" s="16"/>
      <c r="F107" s="16"/>
      <c r="G107" s="16"/>
      <c r="H107" s="16"/>
      <c r="I107" s="16"/>
      <c r="J107" s="16"/>
      <c r="K107" s="16"/>
      <c r="L107" s="16"/>
    </row>
    <row r="108" spans="2:14" s="1" customFormat="1" ht="28.7" customHeight="1" x14ac:dyDescent="0.2">
      <c r="C108" s="1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2:14" s="1" customFormat="1" ht="28.7" customHeight="1" x14ac:dyDescent="0.2">
      <c r="C109" s="16"/>
      <c r="D109" s="16"/>
      <c r="E109" s="16"/>
      <c r="F109" s="16"/>
      <c r="G109" s="16"/>
      <c r="H109" s="16"/>
      <c r="I109" s="16"/>
      <c r="J109" s="16"/>
      <c r="K109" s="16"/>
      <c r="L109" s="16"/>
    </row>
    <row r="110" spans="2:14" s="1" customFormat="1" ht="28.7" customHeight="1" x14ac:dyDescent="0.2">
      <c r="C110" s="16"/>
      <c r="D110" s="16"/>
      <c r="E110" s="16"/>
      <c r="F110" s="16"/>
      <c r="G110" s="16"/>
      <c r="H110" s="16"/>
      <c r="I110" s="16"/>
      <c r="J110" s="16"/>
      <c r="K110" s="16"/>
      <c r="L110" s="16"/>
    </row>
    <row r="111" spans="2:14" s="1" customFormat="1" ht="2.65" customHeight="1" x14ac:dyDescent="0.2"/>
    <row r="112" spans="2:14" s="1" customFormat="1" ht="159.94999999999999" customHeight="1" x14ac:dyDescent="0.2">
      <c r="B112" s="36" t="s">
        <v>152</v>
      </c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</row>
    <row r="113" spans="2:14" s="1" customFormat="1" ht="2.65" customHeight="1" x14ac:dyDescent="0.2"/>
    <row r="114" spans="2:14" s="1" customFormat="1" ht="54.95" customHeight="1" x14ac:dyDescent="0.2">
      <c r="B114" s="36" t="s">
        <v>153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</row>
    <row r="115" spans="2:14" s="1" customFormat="1" ht="2.65" customHeight="1" x14ac:dyDescent="0.2"/>
    <row r="116" spans="2:14" s="1" customFormat="1" ht="60" customHeight="1" x14ac:dyDescent="0.2">
      <c r="B116" s="10" t="s">
        <v>154</v>
      </c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</row>
    <row r="117" spans="2:14" s="1" customFormat="1" ht="2.65" customHeight="1" x14ac:dyDescent="0.2"/>
    <row r="118" spans="2:14" s="1" customFormat="1" ht="48" customHeight="1" x14ac:dyDescent="0.2">
      <c r="B118" s="10" t="s">
        <v>155</v>
      </c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</row>
    <row r="119" spans="2:14" s="1" customFormat="1" ht="2.65" customHeight="1" x14ac:dyDescent="0.2"/>
    <row r="120" spans="2:14" s="1" customFormat="1" ht="125.1" customHeight="1" x14ac:dyDescent="0.2">
      <c r="B120" s="36" t="s">
        <v>156</v>
      </c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</row>
    <row r="121" spans="2:14" s="1" customFormat="1" ht="2.65" customHeight="1" x14ac:dyDescent="0.2"/>
    <row r="122" spans="2:14" s="1" customFormat="1" ht="84.95" customHeight="1" x14ac:dyDescent="0.2">
      <c r="B122" s="36" t="s">
        <v>157</v>
      </c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</row>
    <row r="123" spans="2:14" s="1" customFormat="1" ht="86.85" customHeight="1" x14ac:dyDescent="0.2"/>
    <row r="124" spans="2:14" s="1" customFormat="1" ht="17.649999999999999" customHeight="1" x14ac:dyDescent="0.2">
      <c r="J124" s="22" t="s">
        <v>158</v>
      </c>
      <c r="K124" s="22"/>
      <c r="L124" s="22"/>
    </row>
    <row r="125" spans="2:14" s="1" customFormat="1" ht="145.15" customHeight="1" x14ac:dyDescent="0.2"/>
    <row r="126" spans="2:14" s="1" customFormat="1" ht="81.599999999999994" customHeight="1" x14ac:dyDescent="0.2">
      <c r="B126" s="12" t="s">
        <v>159</v>
      </c>
      <c r="C126" s="12"/>
      <c r="D126" s="12"/>
      <c r="E126" s="12"/>
      <c r="F126" s="12"/>
      <c r="G126" s="12"/>
      <c r="H126" s="12"/>
      <c r="I126" s="12"/>
      <c r="J126" s="12"/>
      <c r="K126" s="12"/>
    </row>
  </sheetData>
  <mergeCells count="102">
    <mergeCell ref="L83:M83"/>
    <mergeCell ref="L84:M84"/>
    <mergeCell ref="L85:M85"/>
    <mergeCell ref="B3:E3"/>
    <mergeCell ref="B5:E5"/>
    <mergeCell ref="B7:E7"/>
    <mergeCell ref="L78:M78"/>
    <mergeCell ref="L79:M79"/>
    <mergeCell ref="L80:M80"/>
    <mergeCell ref="L81:M81"/>
    <mergeCell ref="L82:M82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L58:M58"/>
    <mergeCell ref="L59:M59"/>
    <mergeCell ref="L60:M60"/>
    <mergeCell ref="L61:M61"/>
    <mergeCell ref="L62:M62"/>
    <mergeCell ref="L53:M53"/>
    <mergeCell ref="L54:M54"/>
    <mergeCell ref="L55:M55"/>
    <mergeCell ref="L56:M56"/>
    <mergeCell ref="L57:M57"/>
    <mergeCell ref="J2:P2"/>
    <mergeCell ref="L31:M31"/>
    <mergeCell ref="L32:M32"/>
    <mergeCell ref="L36:M36"/>
    <mergeCell ref="L37:M37"/>
    <mergeCell ref="F110:L110"/>
    <mergeCell ref="F14:I14"/>
    <mergeCell ref="F87:M87"/>
    <mergeCell ref="F88:M88"/>
    <mergeCell ref="F96:L96"/>
    <mergeCell ref="F97:L97"/>
    <mergeCell ref="F98:L98"/>
    <mergeCell ref="F99:L99"/>
    <mergeCell ref="L38:M38"/>
    <mergeCell ref="L42:M42"/>
    <mergeCell ref="L43:M43"/>
    <mergeCell ref="L47:M47"/>
    <mergeCell ref="L48:M48"/>
    <mergeCell ref="L50:M50"/>
    <mergeCell ref="L51:M51"/>
    <mergeCell ref="L52:M52"/>
    <mergeCell ref="F100:L100"/>
    <mergeCell ref="F106:L106"/>
    <mergeCell ref="F107:L107"/>
    <mergeCell ref="F108:L108"/>
    <mergeCell ref="F109:L109"/>
    <mergeCell ref="C107:E107"/>
    <mergeCell ref="C108:E108"/>
    <mergeCell ref="C109:E109"/>
    <mergeCell ref="C110:E110"/>
    <mergeCell ref="C16:E16"/>
    <mergeCell ref="C18:E18"/>
    <mergeCell ref="C20:E20"/>
    <mergeCell ref="C22:E22"/>
    <mergeCell ref="C96:E96"/>
    <mergeCell ref="C97:E97"/>
    <mergeCell ref="C98:E98"/>
    <mergeCell ref="C99:E99"/>
    <mergeCell ref="B4:E4"/>
    <mergeCell ref="B40:L40"/>
    <mergeCell ref="B45:L45"/>
    <mergeCell ref="B6:E6"/>
    <mergeCell ref="B8:E8"/>
    <mergeCell ref="H11:O12"/>
    <mergeCell ref="B116:N116"/>
    <mergeCell ref="B118:N118"/>
    <mergeCell ref="B120:N120"/>
    <mergeCell ref="B122:N122"/>
    <mergeCell ref="B126:K126"/>
    <mergeCell ref="J124:L124"/>
    <mergeCell ref="B10:E11"/>
    <mergeCell ref="B102:N102"/>
    <mergeCell ref="B104:N104"/>
    <mergeCell ref="B112:N112"/>
    <mergeCell ref="B114:N114"/>
    <mergeCell ref="B24:M24"/>
    <mergeCell ref="B26:M26"/>
    <mergeCell ref="B29:L29"/>
    <mergeCell ref="B34:L34"/>
    <mergeCell ref="B87:E87"/>
    <mergeCell ref="B88:E88"/>
    <mergeCell ref="B90:N90"/>
    <mergeCell ref="B92:N92"/>
    <mergeCell ref="B94:N94"/>
    <mergeCell ref="C100:E100"/>
    <mergeCell ref="C106:E10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2025-10-23T09:42:18Z</dcterms:created>
  <dcterms:modified xsi:type="dcterms:W3CDTF">2025-10-23T09:51:55Z</dcterms:modified>
</cp:coreProperties>
</file>